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Temp\Rar$DIa0.678\"/>
    </mc:Choice>
  </mc:AlternateContent>
  <xr:revisionPtr revIDLastSave="0" documentId="13_ncr:1_{86A6DC5C-62E8-42D2-BF34-4E1A66E9971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Sheet1!$A$1:$F$41</definedName>
  </definedNames>
  <calcPr calcId="181029"/>
</workbook>
</file>

<file path=xl/calcChain.xml><?xml version="1.0" encoding="utf-8"?>
<calcChain xmlns="http://schemas.openxmlformats.org/spreadsheetml/2006/main">
  <c r="D23" i="1" l="1"/>
  <c r="D25" i="1"/>
  <c r="C25" i="1"/>
  <c r="E32" i="1"/>
  <c r="E30" i="1" l="1"/>
  <c r="E31" i="1" l="1"/>
  <c r="E29" i="1" l="1"/>
  <c r="C24" i="1" l="1"/>
  <c r="E15" i="1"/>
  <c r="D24" i="1"/>
  <c r="D11" i="1"/>
  <c r="E33" i="1"/>
  <c r="D8" i="1"/>
  <c r="E10" i="1"/>
  <c r="E22" i="1"/>
  <c r="E21" i="1" s="1"/>
  <c r="E26" i="1"/>
  <c r="C21" i="1"/>
  <c r="C8" i="1"/>
  <c r="E20" i="1"/>
  <c r="E19" i="1" s="1"/>
  <c r="E28" i="1"/>
  <c r="E16" i="1"/>
  <c r="E12" i="1"/>
  <c r="E9" i="1"/>
  <c r="E7" i="1"/>
  <c r="E6" i="1" s="1"/>
  <c r="C11" i="1"/>
  <c r="D19" i="1"/>
  <c r="C19" i="1"/>
  <c r="D6" i="1"/>
  <c r="C6" i="1"/>
  <c r="E13" i="1"/>
  <c r="E14" i="1"/>
  <c r="E25" i="1" l="1"/>
  <c r="E24" i="1" s="1"/>
  <c r="E8" i="1"/>
  <c r="C23" i="1"/>
  <c r="E11" i="1"/>
  <c r="E23" i="1" l="1"/>
  <c r="E38" i="1" s="1"/>
  <c r="C38" i="1"/>
  <c r="D38" i="1"/>
</calcChain>
</file>

<file path=xl/sharedStrings.xml><?xml version="1.0" encoding="utf-8"?>
<sst xmlns="http://schemas.openxmlformats.org/spreadsheetml/2006/main" count="71" uniqueCount="68">
  <si>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</si>
  <si>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</si>
  <si>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</si>
  <si>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</si>
  <si>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</si>
  <si>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</si>
  <si>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</si>
  <si>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</si>
  <si>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</si>
  <si>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</si>
  <si>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</si>
  <si>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</si>
  <si>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</si>
  <si>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</si>
  <si>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</si>
  <si>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</si>
  <si>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</si>
  <si>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</si>
  <si>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</si>
  <si>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</si>
  <si>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</si>
  <si>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</si>
  <si>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</si>
  <si>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</si>
  <si>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</si>
  <si>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</si>
  <si>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1 06 06033 10 0000 110</t>
  </si>
  <si>
    <t>1 06 06043 10 0000 110</t>
  </si>
  <si>
    <t>Отклонения</t>
  </si>
  <si>
    <t>1 14 06025 10 0000 140</t>
  </si>
  <si>
    <t>1 14 00000 00 0000 000</t>
  </si>
  <si>
    <t>2 07 05030 10 0000 180</t>
  </si>
  <si>
    <t>Прочие безвозмездные поступления в бюджеты поселения</t>
  </si>
  <si>
    <t>Доходы от продажи земельных участков, находящихся в собственности сельских поселений</t>
  </si>
  <si>
    <t>1 05 03000 01 0000 110</t>
  </si>
  <si>
    <t>Ндиный сельскохозяйственный налог</t>
  </si>
  <si>
    <t>1 16 00000 00 0000 000</t>
  </si>
  <si>
    <t>1 16 90050 10 0000 140</t>
  </si>
  <si>
    <t>Штрафные санкции, возмещение ущерба</t>
  </si>
  <si>
    <t>Прочие поступления от денежных взысканий (штрафов) и иных сумм и возмещения ущерба</t>
  </si>
  <si>
    <t>2 19 05000 10 8360 151</t>
  </si>
  <si>
    <t>Возврат остатков субвенций, имеющих целевое назначение прошлых лет на осуществление первичного воинского учета на территориях, где отсутствуют военные комиссариаты из бюджетов сельских поселений</t>
  </si>
  <si>
    <t>1 11 00000 00 0000 000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</si>
  <si>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</si>
  <si>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 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</si>
  <si>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</t>
  </si>
  <si>
    <t xml:space="preserve"> </t>
  </si>
  <si>
    <t>Прочие субсидии бюджетам сельских поселений на обеспечение финансовой устойчивости муниципальных образований Калужской области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</si>
  <si>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прощлых лет из бюджетов муниципальных районов</t>
  </si>
  <si>
    <t>Возврат прочих субсидий, субвенций и иных межбюджетных транфертов, имеющих целевое назначение, прошлых лет бюджетов сельских поселений</t>
  </si>
  <si>
    <t>Исполнение доходов сельского поселения "Деревня Михеево" на 2020 год</t>
  </si>
  <si>
    <t xml:space="preserve">2 02 15001 10 0000 150 </t>
  </si>
  <si>
    <t>2 02 29999 10 0233 150</t>
  </si>
  <si>
    <t>2 02 03015 10 0000 150</t>
  </si>
  <si>
    <t>2 02 49999 10 0720 150</t>
  </si>
  <si>
    <t>2 18 60010 10 0000 150</t>
  </si>
  <si>
    <t>2 19 60010 10 0000 150</t>
  </si>
  <si>
    <t>Исполнено на 01.01.2021</t>
  </si>
  <si>
    <t>2 02 49999 10 0444 150</t>
  </si>
  <si>
    <t>2 02 49999 10 0440 150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</si>
  <si>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</si>
  <si>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траснсферты, передаваемые бюджетам сельских поселений на стимулирование Глав администраций сельских поселений</t>
  </si>
  <si>
    <t>2 02 40014 10 0710 150</t>
  </si>
  <si>
    <t>Межбюджетные траснсферты бюджетам на содействие достижению и (или) поощрение достижения наилучших значений показателей деятельности органов местного самоуправления городских округов и муниципальных районов Калужской области</t>
  </si>
  <si>
    <t>Прочие межбюджетные траснсферты, передаваемые бюджетам сельских поселений на обеспечение расходных обязательств муниципальных образований Калужской области</t>
  </si>
  <si>
    <t>2 02 49999 10 0740 150</t>
  </si>
  <si>
    <t>Прочие межбюджетные траснсферты, передаваемые бюджетам сельских поселений на реализацию муниципальной программы муниципального района "Малоярославецкий район" "Развитие рынка труда в муниципальном районе "Малоярославецкий район"</t>
  </si>
  <si>
    <t>Приложение №1 к Решению Сельской Думы администрации сельского поселения «Деревня Михеево» № 5А от 15.01.2021г.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</si>
</sst>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9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view="pageBreakPreview" zoomScaleSheetLayoutView="100" workbookViewId="0">
      <selection activeCell="C1" sqref="C1:E1"/>
    </sheetView>
  </sheetViews>
  <sheetFormatPr defaultRowHeight="15" x14ac:dyDescent="0.2"/>
  <cols>
    <col min="1" max="1" width="24.7109375" style="1" customWidth="1"/>
    <col min="2" max="2" width="58.42578125" style="1" customWidth="1"/>
    <col min="3" max="3" width="17.140625" style="11" customWidth="1"/>
    <col min="4" max="4" width="16.28515625" style="11" customWidth="1"/>
    <col min="5" max="5" width="17.85546875" style="11" customWidth="1"/>
    <col min="6" max="16384" width="9.140625" style="1"/>
  </cols>
  <sheetData>
    <row r="1" spans="1:5" ht="78.75" customHeight="1" x14ac:dyDescent="0.2">
      <c r="C1" s="18" t="s">
        <v>67</v>
      </c>
      <c r="D1" s="18"/>
      <c r="E1" s="18"/>
    </row>
    <row r="2" spans="1:5" ht="73.5" customHeight="1" x14ac:dyDescent="0.2"/>
    <row r="3" spans="1:5" ht="21.75" customHeight="1" x14ac:dyDescent="0.2">
      <c r="A3" s="17" t="s">
        <v>50</v>
      </c>
      <c r="B3" s="17"/>
      <c r="C3" s="17"/>
      <c r="D3" s="17"/>
      <c r="E3" s="17"/>
    </row>
    <row r="4" spans="1:5" x14ac:dyDescent="0.2">
      <c r="A4" s="2"/>
      <c r="B4" s="2"/>
      <c r="C4" s="3"/>
      <c r="D4" s="3"/>
      <c r="E4" s="3"/>
    </row>
    <row r="5" spans="1:5" ht="31.5" x14ac:dyDescent="0.2">
      <c r="A5" s="13"/>
      <c r="B5" s="14" t="s">
        <v>4</v>
      </c>
      <c r="C5" s="15" t="s">
        <v>8</v>
      </c>
      <c r="D5" s="15" t="s">
        <v>57</v>
      </c>
      <c r="E5" s="15" t="s">
        <v>28</v>
      </c>
    </row>
    <row r="6" spans="1:5" ht="15.75" x14ac:dyDescent="0.2">
      <c r="A6" s="5" t="s">
        <v>0</v>
      </c>
      <c r="B6" s="6" t="s">
        <v>17</v>
      </c>
      <c r="C6" s="7">
        <f>C7</f>
        <v>10656.81</v>
      </c>
      <c r="D6" s="7">
        <f>D7</f>
        <v>9987.39</v>
      </c>
      <c r="E6" s="7">
        <f>E7</f>
        <v>669.42000000000007</v>
      </c>
    </row>
    <row r="7" spans="1:5" ht="78.75" x14ac:dyDescent="0.2">
      <c r="A7" s="8" t="s">
        <v>12</v>
      </c>
      <c r="B7" s="4" t="s">
        <v>16</v>
      </c>
      <c r="C7" s="9">
        <v>10656.81</v>
      </c>
      <c r="D7" s="9">
        <v>9987.39</v>
      </c>
      <c r="E7" s="9">
        <f>C7-D7</f>
        <v>669.42000000000007</v>
      </c>
    </row>
    <row r="8" spans="1:5" ht="15.75" x14ac:dyDescent="0.2">
      <c r="A8" s="5" t="s">
        <v>1</v>
      </c>
      <c r="B8" s="6" t="s">
        <v>18</v>
      </c>
      <c r="C8" s="7">
        <f>C9+C10</f>
        <v>186415.39</v>
      </c>
      <c r="D8" s="7">
        <f>D9+D10</f>
        <v>186415.38</v>
      </c>
      <c r="E8" s="7">
        <f>E9+E10</f>
        <v>1.0000000009313226E-2</v>
      </c>
    </row>
    <row r="9" spans="1:5" ht="31.5" x14ac:dyDescent="0.2">
      <c r="A9" s="8" t="s">
        <v>13</v>
      </c>
      <c r="B9" s="4" t="s">
        <v>11</v>
      </c>
      <c r="C9" s="9">
        <v>186415.39</v>
      </c>
      <c r="D9" s="9">
        <v>186415.38</v>
      </c>
      <c r="E9" s="9">
        <f>C9-D9</f>
        <v>1.0000000009313226E-2</v>
      </c>
    </row>
    <row r="10" spans="1:5" ht="15.75" x14ac:dyDescent="0.2">
      <c r="A10" s="8" t="s">
        <v>34</v>
      </c>
      <c r="B10" s="4" t="s">
        <v>35</v>
      </c>
      <c r="C10" s="9"/>
      <c r="D10" s="9"/>
      <c r="E10" s="9">
        <f>C10-D10</f>
        <v>0</v>
      </c>
    </row>
    <row r="11" spans="1:5" ht="15.75" x14ac:dyDescent="0.2">
      <c r="A11" s="5" t="s">
        <v>2</v>
      </c>
      <c r="B11" s="6" t="s">
        <v>19</v>
      </c>
      <c r="C11" s="7">
        <f>C12+C13+C14+C15+C16</f>
        <v>5510459.7400000002</v>
      </c>
      <c r="D11" s="7">
        <f>D12+D13+D14+D15+D16</f>
        <v>4308472.34</v>
      </c>
      <c r="E11" s="7">
        <f>E12+E13+E14+E15+E16</f>
        <v>1201987.4000000004</v>
      </c>
    </row>
    <row r="12" spans="1:5" ht="45.75" customHeight="1" x14ac:dyDescent="0.2">
      <c r="A12" s="8" t="s">
        <v>14</v>
      </c>
      <c r="B12" s="4" t="s">
        <v>20</v>
      </c>
      <c r="C12" s="9">
        <v>68174.12</v>
      </c>
      <c r="D12" s="9">
        <v>68174.12</v>
      </c>
      <c r="E12" s="9">
        <f>C12-D12</f>
        <v>0</v>
      </c>
    </row>
    <row r="13" spans="1:5" ht="78.75" hidden="1" x14ac:dyDescent="0.2">
      <c r="A13" s="8" t="s">
        <v>15</v>
      </c>
      <c r="B13" s="4" t="s">
        <v>21</v>
      </c>
      <c r="C13" s="9"/>
      <c r="D13" s="9"/>
      <c r="E13" s="9">
        <f t="shared" ref="E13:E14" si="0">D13+C13</f>
        <v>0</v>
      </c>
    </row>
    <row r="14" spans="1:5" ht="78.75" hidden="1" x14ac:dyDescent="0.2">
      <c r="A14" s="8" t="s">
        <v>22</v>
      </c>
      <c r="B14" s="4" t="s">
        <v>23</v>
      </c>
      <c r="C14" s="9"/>
      <c r="D14" s="9"/>
      <c r="E14" s="9">
        <f t="shared" si="0"/>
        <v>0</v>
      </c>
    </row>
    <row r="15" spans="1:5" ht="78.75" x14ac:dyDescent="0.2">
      <c r="A15" s="8" t="s">
        <v>26</v>
      </c>
      <c r="B15" s="4" t="s">
        <v>21</v>
      </c>
      <c r="C15" s="9">
        <v>4757451.28</v>
      </c>
      <c r="D15" s="9">
        <v>3604777.34</v>
      </c>
      <c r="E15" s="9">
        <f>C15-D15</f>
        <v>1152673.9400000004</v>
      </c>
    </row>
    <row r="16" spans="1:5" ht="78.75" x14ac:dyDescent="0.2">
      <c r="A16" s="8" t="s">
        <v>27</v>
      </c>
      <c r="B16" s="4" t="s">
        <v>23</v>
      </c>
      <c r="C16" s="9">
        <v>684834.34</v>
      </c>
      <c r="D16" s="9">
        <v>635520.88</v>
      </c>
      <c r="E16" s="9">
        <f>C16-D16</f>
        <v>49313.459999999963</v>
      </c>
    </row>
    <row r="17" spans="1:5" s="16" customFormat="1" ht="47.25" hidden="1" x14ac:dyDescent="0.2">
      <c r="A17" s="5" t="s">
        <v>42</v>
      </c>
      <c r="B17" s="6" t="s">
        <v>45</v>
      </c>
      <c r="C17" s="7"/>
      <c r="D17" s="7">
        <v>0</v>
      </c>
      <c r="E17" s="7">
        <v>0</v>
      </c>
    </row>
    <row r="18" spans="1:5" ht="78.75" hidden="1" x14ac:dyDescent="0.2">
      <c r="A18" s="8" t="s">
        <v>43</v>
      </c>
      <c r="B18" s="4" t="s">
        <v>44</v>
      </c>
      <c r="C18" s="9"/>
      <c r="D18" s="9">
        <v>0</v>
      </c>
      <c r="E18" s="9">
        <v>0</v>
      </c>
    </row>
    <row r="19" spans="1:5" ht="31.5" hidden="1" x14ac:dyDescent="0.2">
      <c r="A19" s="5" t="s">
        <v>30</v>
      </c>
      <c r="B19" s="6" t="s">
        <v>33</v>
      </c>
      <c r="C19" s="7">
        <f>C20</f>
        <v>0</v>
      </c>
      <c r="D19" s="7">
        <f t="shared" ref="D19:E19" si="1">D20</f>
        <v>0</v>
      </c>
      <c r="E19" s="7">
        <f t="shared" si="1"/>
        <v>0</v>
      </c>
    </row>
    <row r="20" spans="1:5" ht="31.5" hidden="1" x14ac:dyDescent="0.2">
      <c r="A20" s="8" t="s">
        <v>29</v>
      </c>
      <c r="B20" s="4" t="s">
        <v>33</v>
      </c>
      <c r="C20" s="9"/>
      <c r="D20" s="9"/>
      <c r="E20" s="9">
        <f>C20-D20</f>
        <v>0</v>
      </c>
    </row>
    <row r="21" spans="1:5" s="16" customFormat="1" ht="15.75" hidden="1" x14ac:dyDescent="0.2">
      <c r="A21" s="5" t="s">
        <v>36</v>
      </c>
      <c r="B21" s="6" t="s">
        <v>38</v>
      </c>
      <c r="C21" s="7">
        <f>C22</f>
        <v>0</v>
      </c>
      <c r="D21" s="7">
        <v>0</v>
      </c>
      <c r="E21" s="7">
        <f>E22</f>
        <v>0</v>
      </c>
    </row>
    <row r="22" spans="1:5" ht="31.5" hidden="1" x14ac:dyDescent="0.2">
      <c r="A22" s="8" t="s">
        <v>37</v>
      </c>
      <c r="B22" s="4" t="s">
        <v>39</v>
      </c>
      <c r="C22" s="9"/>
      <c r="D22" s="9">
        <v>0</v>
      </c>
      <c r="E22" s="9">
        <f>C22-D22</f>
        <v>0</v>
      </c>
    </row>
    <row r="23" spans="1:5" ht="15.75" x14ac:dyDescent="0.2">
      <c r="A23" s="10"/>
      <c r="B23" s="6" t="s">
        <v>5</v>
      </c>
      <c r="C23" s="7">
        <f>C6+C8+C11+C19+C21</f>
        <v>5707531.9400000004</v>
      </c>
      <c r="D23" s="7">
        <f>D6+D8+D11+D19+D21+D17</f>
        <v>4504875.1099999994</v>
      </c>
      <c r="E23" s="7">
        <f>E6+E8+E11+E19+E21</f>
        <v>1202656.8300000003</v>
      </c>
    </row>
    <row r="24" spans="1:5" ht="15.75" x14ac:dyDescent="0.2">
      <c r="A24" s="5" t="s">
        <v>9</v>
      </c>
      <c r="B24" s="6" t="s">
        <v>6</v>
      </c>
      <c r="C24" s="7">
        <f>C25</f>
        <v>1478441.7000000002</v>
      </c>
      <c r="D24" s="7">
        <f t="shared" ref="D24:E24" si="2">D25</f>
        <v>1428441.7000000002</v>
      </c>
      <c r="E24" s="7">
        <f t="shared" si="2"/>
        <v>50000</v>
      </c>
    </row>
    <row r="25" spans="1:5" ht="31.5" x14ac:dyDescent="0.2">
      <c r="A25" s="5" t="s">
        <v>3</v>
      </c>
      <c r="B25" s="6" t="s">
        <v>10</v>
      </c>
      <c r="C25" s="7">
        <f>C26+C28+C33+C34+C27+C37+C35+C36+C29+C31+C30+C32</f>
        <v>1478441.7000000002</v>
      </c>
      <c r="D25" s="7">
        <f>D26+D28+D33+D34+D37+D27+D35+D36+D29+D31+D30+D32</f>
        <v>1428441.7000000002</v>
      </c>
      <c r="E25" s="7">
        <f>E26+E28+E33+E37+E35+E36+E29+E27+E31</f>
        <v>50000</v>
      </c>
    </row>
    <row r="26" spans="1:5" ht="31.5" x14ac:dyDescent="0.2">
      <c r="A26" s="8" t="s">
        <v>51</v>
      </c>
      <c r="B26" s="4" t="s">
        <v>24</v>
      </c>
      <c r="C26" s="9">
        <v>1000410</v>
      </c>
      <c r="D26" s="9">
        <v>1000410</v>
      </c>
      <c r="E26" s="9">
        <f>C26-D26</f>
        <v>0</v>
      </c>
    </row>
    <row r="27" spans="1:5" ht="47.25" hidden="1" x14ac:dyDescent="0.2">
      <c r="A27" s="8" t="s">
        <v>52</v>
      </c>
      <c r="B27" s="4" t="s">
        <v>47</v>
      </c>
      <c r="C27" s="9"/>
      <c r="D27" s="9"/>
      <c r="E27" s="9">
        <v>0</v>
      </c>
    </row>
    <row r="28" spans="1:5" ht="31.5" x14ac:dyDescent="0.2">
      <c r="A28" s="8" t="s">
        <v>53</v>
      </c>
      <c r="B28" s="4" t="s">
        <v>25</v>
      </c>
      <c r="C28" s="9">
        <v>117641</v>
      </c>
      <c r="D28" s="9">
        <v>117641</v>
      </c>
      <c r="E28" s="9">
        <f t="shared" ref="E28:E33" si="3">C28-D28</f>
        <v>0</v>
      </c>
    </row>
    <row r="29" spans="1:5" ht="78.75" x14ac:dyDescent="0.2">
      <c r="A29" s="8" t="s">
        <v>62</v>
      </c>
      <c r="B29" s="4" t="s">
        <v>60</v>
      </c>
      <c r="C29" s="9">
        <v>189536</v>
      </c>
      <c r="D29" s="9">
        <v>139536</v>
      </c>
      <c r="E29" s="9">
        <f t="shared" si="3"/>
        <v>50000</v>
      </c>
    </row>
    <row r="30" spans="1:5" ht="78.75" x14ac:dyDescent="0.2">
      <c r="A30" s="8" t="s">
        <v>59</v>
      </c>
      <c r="B30" s="4" t="s">
        <v>63</v>
      </c>
      <c r="C30" s="9">
        <v>29932</v>
      </c>
      <c r="D30" s="9">
        <v>29932</v>
      </c>
      <c r="E30" s="9">
        <f t="shared" si="3"/>
        <v>0</v>
      </c>
    </row>
    <row r="31" spans="1:5" ht="63" x14ac:dyDescent="0.2">
      <c r="A31" s="8" t="s">
        <v>58</v>
      </c>
      <c r="B31" s="4" t="s">
        <v>64</v>
      </c>
      <c r="C31" s="9">
        <v>42000</v>
      </c>
      <c r="D31" s="9">
        <v>42000</v>
      </c>
      <c r="E31" s="9">
        <f t="shared" si="3"/>
        <v>0</v>
      </c>
    </row>
    <row r="32" spans="1:5" ht="78.75" x14ac:dyDescent="0.2">
      <c r="A32" s="8" t="s">
        <v>65</v>
      </c>
      <c r="B32" s="4" t="s">
        <v>66</v>
      </c>
      <c r="C32" s="9">
        <v>22293.37</v>
      </c>
      <c r="D32" s="9">
        <v>22293.37</v>
      </c>
      <c r="E32" s="9">
        <f t="shared" si="3"/>
        <v>0</v>
      </c>
    </row>
    <row r="33" spans="1:5" ht="47.25" x14ac:dyDescent="0.2">
      <c r="A33" s="8" t="s">
        <v>54</v>
      </c>
      <c r="B33" s="4" t="s">
        <v>61</v>
      </c>
      <c r="C33" s="9">
        <v>85950</v>
      </c>
      <c r="D33" s="9">
        <v>85950</v>
      </c>
      <c r="E33" s="9">
        <f t="shared" si="3"/>
        <v>0</v>
      </c>
    </row>
    <row r="34" spans="1:5" ht="31.5" hidden="1" x14ac:dyDescent="0.2">
      <c r="A34" s="8" t="s">
        <v>31</v>
      </c>
      <c r="B34" s="4" t="s">
        <v>32</v>
      </c>
      <c r="C34" s="9"/>
      <c r="D34" s="9"/>
      <c r="E34" s="9"/>
    </row>
    <row r="35" spans="1:5" ht="63" x14ac:dyDescent="0.2">
      <c r="A35" s="8" t="s">
        <v>55</v>
      </c>
      <c r="B35" s="4" t="s">
        <v>48</v>
      </c>
      <c r="C35" s="9">
        <v>20679.330000000002</v>
      </c>
      <c r="D35" s="9">
        <v>20679.330000000002</v>
      </c>
      <c r="E35" s="9">
        <v>0</v>
      </c>
    </row>
    <row r="36" spans="1:5" ht="47.25" x14ac:dyDescent="0.2">
      <c r="A36" s="8" t="s">
        <v>56</v>
      </c>
      <c r="B36" s="4" t="s">
        <v>49</v>
      </c>
      <c r="C36" s="9">
        <v>-30000</v>
      </c>
      <c r="D36" s="9">
        <v>-30000</v>
      </c>
      <c r="E36" s="9"/>
    </row>
    <row r="37" spans="1:5" ht="78.75" hidden="1" x14ac:dyDescent="0.2">
      <c r="A37" s="8" t="s">
        <v>40</v>
      </c>
      <c r="B37" s="4" t="s">
        <v>41</v>
      </c>
      <c r="C37" s="9"/>
      <c r="D37" s="9"/>
      <c r="E37" s="9">
        <v>0</v>
      </c>
    </row>
    <row r="38" spans="1:5" ht="15.75" x14ac:dyDescent="0.2">
      <c r="A38" s="10"/>
      <c r="B38" s="6" t="s">
        <v>7</v>
      </c>
      <c r="C38" s="7">
        <f>C24+C23</f>
        <v>7185973.6400000006</v>
      </c>
      <c r="D38" s="7">
        <f>D24+D23</f>
        <v>5933316.8099999996</v>
      </c>
      <c r="E38" s="7">
        <f>E24+E23</f>
        <v>1252656.8300000003</v>
      </c>
    </row>
    <row r="40" spans="1:5" ht="15.75" x14ac:dyDescent="0.2">
      <c r="A40" s="12"/>
    </row>
    <row r="51" spans="6:6" x14ac:dyDescent="0.2">
      <c r="F51" s="1" t="s">
        <v>46</v>
      </c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lastPrinted>2015-11-08T07:15:57Z</cp:lastPrinted>
  <dcterms:created xsi:type="dcterms:W3CDTF">2013-12-13T06:19:12Z</dcterms:created>
  <dcterms:modified xsi:type="dcterms:W3CDTF">2021-06-07T06:24:43Z</dcterms:modified>
  <cp:category/>
</cp:coreProperties>
</file>