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останов\ПОСТАНОВЛЕНИЯ 2022\"/>
    </mc:Choice>
  </mc:AlternateContent>
  <xr:revisionPtr revIDLastSave="0" documentId="13_ncr:1_{567D14FD-E56C-4CA7-B6A5-4BCADE2B34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E29" i="1"/>
  <c r="C24" i="1" l="1"/>
  <c r="E15" i="1"/>
  <c r="D24" i="1"/>
  <c r="D11" i="1"/>
  <c r="E30" i="1"/>
  <c r="D8" i="1"/>
  <c r="E10" i="1"/>
  <c r="E22" i="1"/>
  <c r="E21" i="1" s="1"/>
  <c r="E26" i="1"/>
  <c r="C21" i="1"/>
  <c r="C8" i="1"/>
  <c r="E20" i="1"/>
  <c r="E19" i="1" s="1"/>
  <c r="E28" i="1"/>
  <c r="E16" i="1"/>
  <c r="E12" i="1"/>
  <c r="E9" i="1"/>
  <c r="E7" i="1"/>
  <c r="E6" i="1" s="1"/>
  <c r="C11" i="1"/>
  <c r="D19" i="1"/>
  <c r="C19" i="1"/>
  <c r="D6" i="1"/>
  <c r="C6" i="1"/>
  <c r="E13" i="1"/>
  <c r="E14" i="1"/>
  <c r="E25" i="1" l="1"/>
  <c r="E24" i="1" s="1"/>
  <c r="E8" i="1"/>
  <c r="D23" i="1"/>
  <c r="C23" i="1"/>
  <c r="E11" i="1"/>
  <c r="E23" i="1" l="1"/>
  <c r="E35" i="1" s="1"/>
  <c r="C35" i="1"/>
  <c r="D35" i="1"/>
</calcChain>
</file>

<file path=xl/sharedStrings.xml><?xml version="1.0" encoding="utf-8"?>
<sst xmlns="http://schemas.openxmlformats.org/spreadsheetml/2006/main" count="65" uniqueCount="61">
  <si>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</si>
  <si>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</si>
  <si>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</si>
  <si>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</si>
  <si>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</si>
  <si>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</si>
  <si>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</si>
  <si>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</si>
  <si>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</si>
  <si>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</si>
  <si>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</si>
  <si>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</si>
  <si>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</si>
  <si>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</si>
  <si>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</si>
  <si>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</si>
  <si>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</si>
  <si>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</si>
  <si>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</si>
  <si>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</si>
  <si>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</si>
  <si>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</si>
  <si>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</si>
  <si>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</si>
  <si>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</si>
  <si>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</si>
  <si>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</si>
  <si>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</si>
  <si>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</si>
  <si>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</si>
  <si>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</si>
  <si>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</si>
  <si>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</si>
  <si>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</si>
  <si>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</si>
  <si>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</si>
  <si>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</si>
  <si>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</si>
  <si>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</si>
  <si>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</si>
  <si>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</si>
  <si>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</si>
  <si>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</si>
  <si>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>1 11 00000 00 0000 000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</si>
  <si>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</si>
  <si>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</si>
  <si>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</si>
  <si>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</si>
  <si>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</si>
  <si>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</si>
  <si>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</si>
  <si>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</si>
  <si>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2 18 60010 10 0000 150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</si>
  <si>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</si>
  <si>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</si>
  <si>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</si>
  <si>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</si>
  <si>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</si>
  <si>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Исполнено на 01.04.2022</t>
  </si>
  <si>
    <t>Исполнение доходов сельского поселения "Деревня Михеево" на 2022 год</t>
  </si>
  <si>
    <t>Приложение №1 к Постановлению администрации сельского поселения «Деревня Михеево» №27 от 08.04.2022г.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</si>
</sst>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zoomScaleSheetLayoutView="100" workbookViewId="0">
      <selection activeCell="E2" sqref="E2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18" t="s">
        <v>60</v>
      </c>
      <c r="D1" s="18"/>
      <c r="E1" s="18"/>
    </row>
    <row r="2" spans="1:5" ht="73.5" customHeight="1" x14ac:dyDescent="0.2"/>
    <row r="3" spans="1:5" ht="21.75" customHeight="1" x14ac:dyDescent="0.2">
      <c r="A3" s="17" t="s">
        <v>59</v>
      </c>
      <c r="B3" s="17"/>
      <c r="C3" s="17"/>
      <c r="D3" s="17"/>
      <c r="E3" s="17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58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13520</v>
      </c>
      <c r="D6" s="7">
        <f>D7</f>
        <v>921.5</v>
      </c>
      <c r="E6" s="7">
        <f>E7</f>
        <v>12598.5</v>
      </c>
    </row>
    <row r="7" spans="1:5" ht="78.75" x14ac:dyDescent="0.2">
      <c r="A7" s="8" t="s">
        <v>12</v>
      </c>
      <c r="B7" s="4" t="s">
        <v>16</v>
      </c>
      <c r="C7" s="9">
        <v>13520</v>
      </c>
      <c r="D7" s="9">
        <v>921.5</v>
      </c>
      <c r="E7" s="9">
        <f>C7-D7</f>
        <v>12598.5</v>
      </c>
    </row>
    <row r="8" spans="1:5" ht="15.75" x14ac:dyDescent="0.2">
      <c r="A8" s="5" t="s">
        <v>1</v>
      </c>
      <c r="B8" s="6" t="s">
        <v>18</v>
      </c>
      <c r="C8" s="7">
        <f>C9+C10</f>
        <v>389300</v>
      </c>
      <c r="D8" s="7">
        <f>D9+D10</f>
        <v>203277.94999999998</v>
      </c>
      <c r="E8" s="7">
        <f>E9+E10</f>
        <v>186022.05000000002</v>
      </c>
    </row>
    <row r="9" spans="1:5" ht="31.5" x14ac:dyDescent="0.2">
      <c r="A9" s="8" t="s">
        <v>13</v>
      </c>
      <c r="B9" s="4" t="s">
        <v>11</v>
      </c>
      <c r="C9" s="9">
        <v>383800</v>
      </c>
      <c r="D9" s="9">
        <v>187633.55</v>
      </c>
      <c r="E9" s="9">
        <f>C9-D9</f>
        <v>196166.45</v>
      </c>
    </row>
    <row r="10" spans="1:5" ht="15.75" x14ac:dyDescent="0.2">
      <c r="A10" s="8" t="s">
        <v>35</v>
      </c>
      <c r="B10" s="4" t="s">
        <v>36</v>
      </c>
      <c r="C10" s="9">
        <v>5500</v>
      </c>
      <c r="D10" s="9">
        <v>15644.4</v>
      </c>
      <c r="E10" s="9">
        <f>C10-D10</f>
        <v>-10144.4</v>
      </c>
    </row>
    <row r="11" spans="1:5" ht="15.75" x14ac:dyDescent="0.2">
      <c r="A11" s="5" t="s">
        <v>2</v>
      </c>
      <c r="B11" s="6" t="s">
        <v>19</v>
      </c>
      <c r="C11" s="7">
        <f>C12+C13+C14+C15+C16</f>
        <v>3624000</v>
      </c>
      <c r="D11" s="7">
        <f>D12+D13+D14+D15+D16</f>
        <v>1049405.8400000001</v>
      </c>
      <c r="E11" s="7">
        <f>E12+E13+E14+E15+E16</f>
        <v>2574594.16</v>
      </c>
    </row>
    <row r="12" spans="1:5" ht="45.75" customHeight="1" x14ac:dyDescent="0.2">
      <c r="A12" s="8" t="s">
        <v>14</v>
      </c>
      <c r="B12" s="4" t="s">
        <v>20</v>
      </c>
      <c r="C12" s="9">
        <v>87000</v>
      </c>
      <c r="D12" s="9">
        <v>4052.56</v>
      </c>
      <c r="E12" s="9">
        <f>C12-D12</f>
        <v>82947.44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2700000</v>
      </c>
      <c r="D15" s="9">
        <v>1005868.19</v>
      </c>
      <c r="E15" s="9">
        <f>C15-D15</f>
        <v>1694131.81</v>
      </c>
    </row>
    <row r="16" spans="1:5" ht="78.75" x14ac:dyDescent="0.2">
      <c r="A16" s="8" t="s">
        <v>28</v>
      </c>
      <c r="B16" s="4" t="s">
        <v>23</v>
      </c>
      <c r="C16" s="9">
        <v>837000</v>
      </c>
      <c r="D16" s="9">
        <v>39485.089999999997</v>
      </c>
      <c r="E16" s="9">
        <f>C16-D16</f>
        <v>797514.91</v>
      </c>
    </row>
    <row r="17" spans="1:5" s="16" customFormat="1" ht="47.25" hidden="1" x14ac:dyDescent="0.2">
      <c r="A17" s="5" t="s">
        <v>43</v>
      </c>
      <c r="B17" s="6" t="s">
        <v>46</v>
      </c>
      <c r="C17" s="7"/>
      <c r="D17" s="7">
        <v>0</v>
      </c>
      <c r="E17" s="7">
        <v>0</v>
      </c>
    </row>
    <row r="18" spans="1:5" ht="78.75" hidden="1" x14ac:dyDescent="0.2">
      <c r="A18" s="8" t="s">
        <v>44</v>
      </c>
      <c r="B18" s="4" t="s">
        <v>45</v>
      </c>
      <c r="C18" s="9"/>
      <c r="D18" s="9">
        <v>0</v>
      </c>
      <c r="E18" s="9">
        <v>0</v>
      </c>
    </row>
    <row r="19" spans="1:5" ht="31.5" hidden="1" x14ac:dyDescent="0.2">
      <c r="A19" s="5" t="s">
        <v>31</v>
      </c>
      <c r="B19" s="6" t="s">
        <v>34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30</v>
      </c>
      <c r="B20" s="4" t="s">
        <v>34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37</v>
      </c>
      <c r="B21" s="6" t="s">
        <v>39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38</v>
      </c>
      <c r="B22" s="4" t="s">
        <v>40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</f>
        <v>4026820</v>
      </c>
      <c r="D23" s="7">
        <f>D6+D8+D11+D19+D21+D17</f>
        <v>1253605.29</v>
      </c>
      <c r="E23" s="7">
        <f>E6+E8+E11+E19+E21</f>
        <v>2773214.71</v>
      </c>
    </row>
    <row r="24" spans="1:5" ht="15.75" x14ac:dyDescent="0.2">
      <c r="A24" s="5" t="s">
        <v>9</v>
      </c>
      <c r="B24" s="6" t="s">
        <v>6</v>
      </c>
      <c r="C24" s="7">
        <f>C25</f>
        <v>1603604.5</v>
      </c>
      <c r="D24" s="7">
        <f t="shared" ref="D24:E24" si="2">D25</f>
        <v>402111.74</v>
      </c>
      <c r="E24" s="7">
        <f t="shared" si="2"/>
        <v>1201492.76</v>
      </c>
    </row>
    <row r="25" spans="1:5" ht="31.5" x14ac:dyDescent="0.2">
      <c r="A25" s="5" t="s">
        <v>3</v>
      </c>
      <c r="B25" s="6" t="s">
        <v>10</v>
      </c>
      <c r="C25" s="7">
        <f>C26+C28+C30+C31+C27+C34+C32+C33+C29</f>
        <v>1603604.5</v>
      </c>
      <c r="D25" s="7">
        <f>D26+D28+D30+D31+D34+D27+D32+D33+D29</f>
        <v>402111.74</v>
      </c>
      <c r="E25" s="7">
        <f>E26+E28+E30+E34+E32+E33+E29+E27</f>
        <v>1201492.76</v>
      </c>
    </row>
    <row r="26" spans="1:5" ht="31.5" x14ac:dyDescent="0.2">
      <c r="A26" s="8" t="s">
        <v>50</v>
      </c>
      <c r="B26" s="4" t="s">
        <v>24</v>
      </c>
      <c r="C26" s="9">
        <v>1067478</v>
      </c>
      <c r="D26" s="9">
        <v>266763</v>
      </c>
      <c r="E26" s="9">
        <f>C26-D26</f>
        <v>800715</v>
      </c>
    </row>
    <row r="27" spans="1:5" ht="15.75" x14ac:dyDescent="0.2">
      <c r="A27" s="8" t="s">
        <v>56</v>
      </c>
      <c r="B27" s="4" t="s">
        <v>57</v>
      </c>
      <c r="C27" s="9">
        <v>4617</v>
      </c>
      <c r="D27" s="9">
        <v>0</v>
      </c>
      <c r="E27" s="9">
        <v>4617</v>
      </c>
    </row>
    <row r="28" spans="1:5" ht="31.5" x14ac:dyDescent="0.2">
      <c r="A28" s="8" t="s">
        <v>54</v>
      </c>
      <c r="B28" s="4" t="s">
        <v>25</v>
      </c>
      <c r="C28" s="9">
        <v>125600</v>
      </c>
      <c r="D28" s="9">
        <v>7124.54</v>
      </c>
      <c r="E28" s="9">
        <f>C28-D28</f>
        <v>118475.46</v>
      </c>
    </row>
    <row r="29" spans="1:5" ht="31.5" x14ac:dyDescent="0.2">
      <c r="A29" s="8" t="s">
        <v>55</v>
      </c>
      <c r="B29" s="4" t="s">
        <v>26</v>
      </c>
      <c r="C29" s="9">
        <v>312165.5</v>
      </c>
      <c r="D29" s="9">
        <v>104931.2</v>
      </c>
      <c r="E29" s="9">
        <f>C29-D29</f>
        <v>207234.3</v>
      </c>
    </row>
    <row r="30" spans="1:5" ht="31.5" x14ac:dyDescent="0.2">
      <c r="A30" s="8" t="s">
        <v>51</v>
      </c>
      <c r="B30" s="4" t="s">
        <v>26</v>
      </c>
      <c r="C30" s="9">
        <v>93744</v>
      </c>
      <c r="D30" s="9">
        <v>23436</v>
      </c>
      <c r="E30" s="9">
        <f>C30-D30</f>
        <v>70308</v>
      </c>
    </row>
    <row r="31" spans="1:5" ht="31.5" hidden="1" x14ac:dyDescent="0.2">
      <c r="A31" s="8" t="s">
        <v>32</v>
      </c>
      <c r="B31" s="4" t="s">
        <v>33</v>
      </c>
      <c r="C31" s="9"/>
      <c r="D31" s="9"/>
      <c r="E31" s="9"/>
    </row>
    <row r="32" spans="1:5" ht="63" hidden="1" x14ac:dyDescent="0.2">
      <c r="A32" s="8" t="s">
        <v>52</v>
      </c>
      <c r="B32" s="4" t="s">
        <v>48</v>
      </c>
      <c r="C32" s="9">
        <v>0</v>
      </c>
      <c r="D32" s="9">
        <v>0</v>
      </c>
      <c r="E32" s="9">
        <v>0</v>
      </c>
    </row>
    <row r="33" spans="1:6" ht="47.25" hidden="1" x14ac:dyDescent="0.2">
      <c r="A33" s="8" t="s">
        <v>53</v>
      </c>
      <c r="B33" s="4" t="s">
        <v>49</v>
      </c>
      <c r="C33" s="9">
        <v>0</v>
      </c>
      <c r="D33" s="9">
        <v>0</v>
      </c>
      <c r="E33" s="9"/>
    </row>
    <row r="34" spans="1:6" ht="78.75" x14ac:dyDescent="0.2">
      <c r="A34" s="8" t="s">
        <v>41</v>
      </c>
      <c r="B34" s="4" t="s">
        <v>42</v>
      </c>
      <c r="C34" s="9"/>
      <c r="D34" s="9">
        <v>-143</v>
      </c>
      <c r="E34" s="9">
        <v>143</v>
      </c>
    </row>
    <row r="35" spans="1:6" ht="15.75" x14ac:dyDescent="0.2">
      <c r="A35" s="10"/>
      <c r="B35" s="6" t="s">
        <v>7</v>
      </c>
      <c r="C35" s="7">
        <f>C24+C23</f>
        <v>5630424.5</v>
      </c>
      <c r="D35" s="7">
        <f>D24+D23</f>
        <v>1655717.03</v>
      </c>
      <c r="E35" s="7">
        <f>E24+E23</f>
        <v>3974707.4699999997</v>
      </c>
    </row>
    <row r="37" spans="1:6" ht="15.75" x14ac:dyDescent="0.2">
      <c r="A37" s="12"/>
    </row>
    <row r="48" spans="1:6" x14ac:dyDescent="0.2">
      <c r="F48" s="1" t="s">
        <v>47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2015-11-08T07:15:57Z</cp:lastPrinted>
  <dcterms:created xsi:type="dcterms:W3CDTF">2013-12-13T06:19:12Z</dcterms:created>
  <dcterms:modified xsi:type="dcterms:W3CDTF">2022-06-22T10:52:03Z</dcterms:modified>
  <cp:category/>
</cp:coreProperties>
</file>